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mih\Desktop\EDU-CIRC\Workshops\STUDENTS\Automotive\Light weighting for a Low Carbon Ride\Version1_Final\"/>
    </mc:Choice>
  </mc:AlternateContent>
  <xr:revisionPtr revIDLastSave="0" documentId="13_ncr:1_{DEA67E5C-399C-421F-B26E-43576125653B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BaselineVehicle" sheetId="1" r:id="rId1"/>
    <sheet name="MaterialOptionCards" sheetId="2" r:id="rId2"/>
    <sheet name="Requirements" sheetId="4" r:id="rId3"/>
    <sheet name="ChangeTable" sheetId="6" r:id="rId4"/>
    <sheet name="FUEL&amp;GHG" sheetId="7" r:id="rId5"/>
    <sheet name="Summary" sheetId="8" r:id="rId6"/>
    <sheet name="optional" sheetId="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<sst xmlns="http://schemas.openxmlformats.org/spreadsheetml/2006/main" count="111" uniqueCount="75">
  <si>
    <t>Subsystem</t>
  </si>
  <si>
    <t>Baseline Materials</t>
  </si>
  <si>
    <t>Body &amp; Chassis</t>
  </si>
  <si>
    <t>Mild Steel</t>
  </si>
  <si>
    <t>Exterior Panels</t>
  </si>
  <si>
    <t>Powertrain (Engine + Trans)</t>
  </si>
  <si>
    <t>Suspension &amp; Breaks</t>
  </si>
  <si>
    <t>Steel</t>
  </si>
  <si>
    <t>Wheels</t>
  </si>
  <si>
    <t>Interior &amp; Seats</t>
  </si>
  <si>
    <t>Other (Exhaust, Tank...)</t>
  </si>
  <si>
    <t xml:space="preserve">Total: </t>
  </si>
  <si>
    <t>Mass (kg)</t>
  </si>
  <si>
    <t>Material</t>
  </si>
  <si>
    <t>Yield Strength (MPa)</t>
  </si>
  <si>
    <t>Corrosion Rating (1–5)</t>
  </si>
  <si>
    <t>Notes / Weight Factor*</t>
  </si>
  <si>
    <t>*1.00</t>
  </si>
  <si>
    <t>Aluminum Alloy</t>
  </si>
  <si>
    <t>Magnesium Alloy</t>
  </si>
  <si>
    <t>CFRP (Carbon Fiber)</t>
  </si>
  <si>
    <t>~500 (directional)</t>
  </si>
  <si>
    <t>Titanium Alloy</t>
  </si>
  <si>
    <t>Cost rate per kg</t>
  </si>
  <si>
    <t xml:space="preserve">HHS </t>
  </si>
  <si>
    <t>*0.81</t>
  </si>
  <si>
    <t>*0.55</t>
  </si>
  <si>
    <t>*0.40</t>
  </si>
  <si>
    <t>*0.5</t>
  </si>
  <si>
    <t>Density (g/cm³)</t>
  </si>
  <si>
    <t>Typical yield strength (MPa)</t>
  </si>
  <si>
    <t>Corrosion rating (1–5)</t>
  </si>
  <si>
    <t>Cost rate (USD/kg)</t>
  </si>
  <si>
    <t>~250</t>
  </si>
  <si>
    <r>
      <t>HSS</t>
    </r>
    <r>
      <rPr>
        <sz val="11"/>
        <color theme="1"/>
        <rFont val="Calibri"/>
        <family val="2"/>
        <scheme val="minor"/>
      </rPr>
      <t xml:space="preserve"> (High-Strength Steel)</t>
    </r>
  </si>
  <si>
    <t>~600</t>
  </si>
  <si>
    <t>~280</t>
  </si>
  <si>
    <t>~200</t>
  </si>
  <si>
    <r>
      <t>CFRP</t>
    </r>
    <r>
      <rPr>
        <sz val="11"/>
        <color theme="1"/>
        <rFont val="Calibri"/>
        <family val="2"/>
        <scheme val="minor"/>
      </rPr>
      <t xml:space="preserve"> (Carbon Fiber)</t>
    </r>
  </si>
  <si>
    <r>
      <t>1.55–1.60</t>
    </r>
    <r>
      <rPr>
        <sz val="11"/>
        <color theme="1"/>
        <rFont val="Calibri"/>
        <family val="2"/>
        <scheme val="minor"/>
      </rPr>
      <t xml:space="preserve"> (use </t>
    </r>
    <r>
      <rPr>
        <b/>
        <sz val="11"/>
        <color theme="1"/>
        <rFont val="Calibri"/>
        <family val="2"/>
        <scheme val="minor"/>
      </rPr>
      <t>1.60</t>
    </r>
    <r>
      <rPr>
        <sz val="11"/>
        <color theme="1"/>
        <rFont val="Calibri"/>
        <family val="2"/>
        <scheme val="minor"/>
      </rPr>
      <t>)</t>
    </r>
  </si>
  <si>
    <t>Titanium Alloy (Ti-6Al-4V)</t>
  </si>
  <si>
    <t>~900</t>
  </si>
  <si>
    <t>Min Yield Strength (MPa)</t>
  </si>
  <si>
    <t>Corrosion Environment</t>
  </si>
  <si>
    <t>Medium (oily)</t>
  </si>
  <si>
    <t>Suspension Arms</t>
  </si>
  <si>
    <t>High</t>
  </si>
  <si>
    <t>Brakes (Caliper/Disk)</t>
  </si>
  <si>
    <t>High + Heat</t>
  </si>
  <si>
    <t>Low</t>
  </si>
  <si>
    <t>Exhaust Zone</t>
  </si>
  <si>
    <t>Fasteners</t>
  </si>
  <si>
    <t xml:space="preserve"> Medium</t>
  </si>
  <si>
    <t>Cast iron (60%) + Steel (40%)</t>
  </si>
  <si>
    <t>New Mass (kg)</t>
  </si>
  <si>
    <t>New Material</t>
  </si>
  <si>
    <t>∆𝐶𝑜𝑠𝑡</t>
  </si>
  <si>
    <t>I was thinking to do not provide weight coefficients and let students use densities to calculate new mass. Like following, (But it doesn't seems so logical)</t>
  </si>
  <si>
    <t>L</t>
  </si>
  <si>
    <t>Fuel Saved (L)</t>
  </si>
  <si>
    <t>Scope</t>
  </si>
  <si>
    <t>GHG Saved (kg CO2 - eq)</t>
  </si>
  <si>
    <t>1 Vehicle (lifecycle)</t>
  </si>
  <si>
    <t>100,000 vehicles</t>
  </si>
  <si>
    <t>Metric</t>
  </si>
  <si>
    <t>Value</t>
  </si>
  <si>
    <t>Units</t>
  </si>
  <si>
    <t>Total weight reduction</t>
  </si>
  <si>
    <t>kg</t>
  </si>
  <si>
    <t>New total vehicle weight</t>
  </si>
  <si>
    <t>Total redesigned vehicle cost</t>
  </si>
  <si>
    <t>USD</t>
  </si>
  <si>
    <t>Total fuel saved in lifecycle</t>
  </si>
  <si>
    <t>Total GHG saved in lifecycle</t>
  </si>
  <si>
    <t>kg CO₂-eq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</si>
</sst>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8497B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0" borderId="0" xfId="0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13854</xdr:rowOff>
    </xdr:from>
    <xdr:to>
      <xdr:col>4</xdr:col>
      <xdr:colOff>609600</xdr:colOff>
      <xdr:row>45</xdr:row>
      <xdr:rowOff>10936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72936-4135-4D33-BDC5-5CBA5EF5F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70218"/>
          <a:ext cx="6317673" cy="5400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B25" sqref="B25"/>
    </sheetView>
  </sheetViews>
  <sheetFormatPr defaultRowHeight="14.4" x14ac:dyDescent="0.3"/>
  <cols>
    <col min="1" max="4" width="25.77734375" customWidth="1"/>
  </cols>
  <sheetData>
    <row r="1" spans="1:3" x14ac:dyDescent="0.3">
      <c r="A1" s="3" t="s">
        <v>0</v>
      </c>
      <c r="B1" s="4" t="s">
        <v>1</v>
      </c>
      <c r="C1" s="4" t="s">
        <v>12</v>
      </c>
    </row>
    <row r="2" spans="1:3" ht="15" thickBot="1" x14ac:dyDescent="0.35">
      <c r="A2" s="5"/>
      <c r="B2" s="6"/>
      <c r="C2" s="6"/>
    </row>
    <row r="3" spans="1:3" ht="19.95" customHeight="1" thickBot="1" x14ac:dyDescent="0.35">
      <c r="A3" s="2" t="s">
        <v>2</v>
      </c>
      <c r="B3" s="1" t="s">
        <v>3</v>
      </c>
      <c r="C3" s="1">
        <v>585</v>
      </c>
    </row>
    <row r="4" spans="1:3" ht="19.95" customHeight="1" thickBot="1" x14ac:dyDescent="0.35">
      <c r="A4" s="2" t="s">
        <v>4</v>
      </c>
      <c r="B4" s="1" t="s">
        <v>3</v>
      </c>
      <c r="C4" s="1">
        <v>490</v>
      </c>
    </row>
    <row r="5" spans="1:3" ht="19.95" customHeight="1" thickBot="1" x14ac:dyDescent="0.35">
      <c r="A5" s="2" t="s">
        <v>5</v>
      </c>
      <c r="B5" s="1" t="s">
        <v>53</v>
      </c>
      <c r="C5" s="1">
        <v>410</v>
      </c>
    </row>
    <row r="6" spans="1:3" ht="19.95" customHeight="1" thickBot="1" x14ac:dyDescent="0.35">
      <c r="A6" s="2" t="s">
        <v>6</v>
      </c>
      <c r="B6" s="1" t="s">
        <v>7</v>
      </c>
      <c r="C6" s="1">
        <v>155</v>
      </c>
    </row>
    <row r="7" spans="1:3" ht="19.95" customHeight="1" thickBot="1" x14ac:dyDescent="0.35">
      <c r="A7" s="2" t="s">
        <v>8</v>
      </c>
      <c r="B7" s="1" t="s">
        <v>7</v>
      </c>
      <c r="C7" s="1">
        <v>70</v>
      </c>
    </row>
    <row r="8" spans="1:3" ht="19.95" customHeight="1" thickBot="1" x14ac:dyDescent="0.35">
      <c r="A8" s="2" t="s">
        <v>10</v>
      </c>
      <c r="B8" s="1" t="s">
        <v>7</v>
      </c>
      <c r="C8" s="1">
        <v>90</v>
      </c>
    </row>
    <row r="9" spans="1:3" ht="19.95" customHeight="1" thickBot="1" x14ac:dyDescent="0.35">
      <c r="A9" s="7" t="s">
        <v>11</v>
      </c>
      <c r="B9" s="8"/>
      <c r="C9" s="9">
        <f>SUM(C3:C8)</f>
        <v>1800</v>
      </c>
    </row>
    <row r="10" spans="1:3" ht="19.95" customHeight="1" x14ac:dyDescent="0.3"/>
    <row r="11" spans="1:3" ht="19.95" customHeight="1" x14ac:dyDescent="0.3"/>
    <row r="12" spans="1:3" ht="19.95" customHeight="1" x14ac:dyDescent="0.3"/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B1CD-BA41-43A4-A9F5-F75C2A4B1C5C}">
  <dimension ref="A1:H10"/>
  <sheetViews>
    <sheetView zoomScale="85" zoomScaleNormal="85" workbookViewId="0">
      <selection activeCell="E20" sqref="E20"/>
    </sheetView>
  </sheetViews>
  <sheetFormatPr defaultRowHeight="14.4" x14ac:dyDescent="0.3"/>
  <cols>
    <col min="1" max="1" width="20.77734375" customWidth="1"/>
    <col min="2" max="2" width="12.77734375" customWidth="1"/>
    <col min="3" max="5" width="20.77734375" customWidth="1"/>
  </cols>
  <sheetData>
    <row r="1" spans="1:8" ht="30" customHeight="1" x14ac:dyDescent="0.3">
      <c r="A1" s="10" t="s">
        <v>13</v>
      </c>
      <c r="B1" s="10" t="s">
        <v>23</v>
      </c>
      <c r="C1" s="10" t="s">
        <v>15</v>
      </c>
      <c r="D1" s="10" t="s">
        <v>16</v>
      </c>
      <c r="H1" s="10" t="s">
        <v>14</v>
      </c>
    </row>
    <row r="2" spans="1:8" ht="30" customHeight="1" x14ac:dyDescent="0.3">
      <c r="A2" s="11" t="s">
        <v>3</v>
      </c>
      <c r="B2" s="11">
        <v>1</v>
      </c>
      <c r="C2" s="11">
        <v>4</v>
      </c>
      <c r="D2" s="11" t="s">
        <v>17</v>
      </c>
      <c r="H2" s="11">
        <v>250</v>
      </c>
    </row>
    <row r="3" spans="1:8" ht="30" customHeight="1" x14ac:dyDescent="0.3">
      <c r="A3" s="11" t="s">
        <v>24</v>
      </c>
      <c r="B3" s="11">
        <v>1.5</v>
      </c>
      <c r="C3" s="11">
        <v>4</v>
      </c>
      <c r="D3" s="11" t="s">
        <v>25</v>
      </c>
      <c r="H3" s="11">
        <v>600</v>
      </c>
    </row>
    <row r="4" spans="1:8" ht="30" customHeight="1" x14ac:dyDescent="0.3">
      <c r="A4" s="11" t="s">
        <v>18</v>
      </c>
      <c r="B4" s="11">
        <v>4</v>
      </c>
      <c r="C4" s="11">
        <v>3</v>
      </c>
      <c r="D4" s="11" t="s">
        <v>26</v>
      </c>
      <c r="H4" s="11">
        <v>280</v>
      </c>
    </row>
    <row r="5" spans="1:8" ht="30" customHeight="1" x14ac:dyDescent="0.3">
      <c r="A5" s="11" t="s">
        <v>19</v>
      </c>
      <c r="B5" s="11">
        <v>6</v>
      </c>
      <c r="C5" s="11">
        <v>2</v>
      </c>
      <c r="D5" s="11" t="s">
        <v>28</v>
      </c>
      <c r="H5" s="11">
        <v>200</v>
      </c>
    </row>
    <row r="6" spans="1:8" ht="30" customHeight="1" x14ac:dyDescent="0.3">
      <c r="A6" s="11" t="s">
        <v>20</v>
      </c>
      <c r="B6" s="11">
        <v>20</v>
      </c>
      <c r="C6" s="11">
        <v>5</v>
      </c>
      <c r="D6" s="11" t="s">
        <v>27</v>
      </c>
      <c r="H6" s="11" t="s">
        <v>21</v>
      </c>
    </row>
    <row r="7" spans="1:8" ht="30" customHeight="1" x14ac:dyDescent="0.3">
      <c r="A7" s="11" t="s">
        <v>22</v>
      </c>
      <c r="B7" s="11">
        <v>30</v>
      </c>
      <c r="C7" s="11">
        <v>5</v>
      </c>
      <c r="D7" s="11" t="s">
        <v>26</v>
      </c>
      <c r="H7" s="11">
        <v>900</v>
      </c>
    </row>
    <row r="8" spans="1:8" ht="30" customHeight="1" x14ac:dyDescent="0.3"/>
    <row r="9" spans="1:8" ht="30" customHeight="1" x14ac:dyDescent="0.3"/>
    <row r="10" spans="1:8" ht="30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59D6-C140-4A0C-A3A0-A6E3C29DE2B3}">
  <dimension ref="A1:C11"/>
  <sheetViews>
    <sheetView workbookViewId="0">
      <selection sqref="A1:C11"/>
    </sheetView>
  </sheetViews>
  <sheetFormatPr defaultRowHeight="14.4" x14ac:dyDescent="0.3"/>
  <cols>
    <col min="1" max="3" width="25.77734375" customWidth="1"/>
  </cols>
  <sheetData>
    <row r="1" spans="1:3" x14ac:dyDescent="0.3">
      <c r="A1" s="12" t="s">
        <v>0</v>
      </c>
      <c r="B1" s="12" t="s">
        <v>42</v>
      </c>
      <c r="C1" s="12" t="s">
        <v>43</v>
      </c>
    </row>
    <row r="2" spans="1:3" ht="25.05" customHeight="1" x14ac:dyDescent="0.3">
      <c r="A2" s="12"/>
      <c r="B2" s="12"/>
      <c r="C2" s="12"/>
    </row>
    <row r="3" spans="1:3" ht="25.05" customHeight="1" x14ac:dyDescent="0.3">
      <c r="A3" s="11" t="s">
        <v>2</v>
      </c>
      <c r="B3" s="11">
        <v>350</v>
      </c>
      <c r="C3" s="11" t="s">
        <v>52</v>
      </c>
    </row>
    <row r="4" spans="1:3" ht="25.05" customHeight="1" x14ac:dyDescent="0.3">
      <c r="A4" s="11" t="s">
        <v>4</v>
      </c>
      <c r="B4" s="11">
        <v>150</v>
      </c>
      <c r="C4" s="11" t="s">
        <v>46</v>
      </c>
    </row>
    <row r="5" spans="1:3" ht="25.05" customHeight="1" x14ac:dyDescent="0.3">
      <c r="A5" s="11" t="s">
        <v>5</v>
      </c>
      <c r="B5" s="11">
        <v>200</v>
      </c>
      <c r="C5" s="11" t="s">
        <v>44</v>
      </c>
    </row>
    <row r="6" spans="1:3" ht="25.05" customHeight="1" x14ac:dyDescent="0.3">
      <c r="A6" s="11" t="s">
        <v>45</v>
      </c>
      <c r="B6" s="11">
        <v>500</v>
      </c>
      <c r="C6" s="11" t="s">
        <v>46</v>
      </c>
    </row>
    <row r="7" spans="1:3" ht="25.05" customHeight="1" x14ac:dyDescent="0.3">
      <c r="A7" s="11" t="s">
        <v>47</v>
      </c>
      <c r="B7" s="11">
        <v>400</v>
      </c>
      <c r="C7" s="11" t="s">
        <v>48</v>
      </c>
    </row>
    <row r="8" spans="1:3" ht="25.05" customHeight="1" x14ac:dyDescent="0.3">
      <c r="A8" s="11" t="s">
        <v>8</v>
      </c>
      <c r="B8" s="11">
        <v>300</v>
      </c>
      <c r="C8" s="11" t="s">
        <v>46</v>
      </c>
    </row>
    <row r="9" spans="1:3" ht="25.05" customHeight="1" x14ac:dyDescent="0.3">
      <c r="A9" s="11" t="s">
        <v>9</v>
      </c>
      <c r="B9" s="11">
        <v>80</v>
      </c>
      <c r="C9" s="11" t="s">
        <v>49</v>
      </c>
    </row>
    <row r="10" spans="1:3" ht="25.05" customHeight="1" x14ac:dyDescent="0.3">
      <c r="A10" s="11" t="s">
        <v>50</v>
      </c>
      <c r="B10" s="11">
        <v>200</v>
      </c>
      <c r="C10" s="11" t="s">
        <v>46</v>
      </c>
    </row>
    <row r="11" spans="1:3" ht="25.05" customHeight="1" x14ac:dyDescent="0.3">
      <c r="A11" s="11" t="s">
        <v>51</v>
      </c>
      <c r="B11" s="11">
        <v>600</v>
      </c>
      <c r="C11" s="11" t="s">
        <v>46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CF58-1760-4BCC-875E-6AE8E0257B4A}">
  <dimension ref="A1:F9"/>
  <sheetViews>
    <sheetView workbookViewId="0">
      <selection activeCell="D26" sqref="D26"/>
    </sheetView>
  </sheetViews>
  <sheetFormatPr defaultRowHeight="14.4" x14ac:dyDescent="0.3"/>
  <cols>
    <col min="1" max="2" width="25.77734375" customWidth="1"/>
    <col min="3" max="3" width="15.77734375" customWidth="1"/>
    <col min="4" max="4" width="25.77734375" customWidth="1"/>
    <col min="5" max="6" width="15.77734375" customWidth="1"/>
  </cols>
  <sheetData>
    <row r="1" spans="1:6" ht="19.95" customHeight="1" x14ac:dyDescent="0.3">
      <c r="A1" s="14" t="s">
        <v>0</v>
      </c>
      <c r="B1" s="14" t="s">
        <v>1</v>
      </c>
      <c r="C1" s="14" t="s">
        <v>12</v>
      </c>
      <c r="D1" s="20" t="s">
        <v>55</v>
      </c>
      <c r="E1" s="20" t="s">
        <v>54</v>
      </c>
      <c r="F1" s="20" t="s">
        <v>56</v>
      </c>
    </row>
    <row r="2" spans="1:6" ht="19.95" customHeight="1" x14ac:dyDescent="0.3">
      <c r="A2" s="14"/>
      <c r="B2" s="14"/>
      <c r="C2" s="14"/>
      <c r="D2" s="20"/>
      <c r="E2" s="20"/>
      <c r="F2" s="20"/>
    </row>
    <row r="3" spans="1:6" ht="19.95" customHeight="1" x14ac:dyDescent="0.3">
      <c r="A3" s="16" t="s">
        <v>2</v>
      </c>
      <c r="B3" s="16" t="s">
        <v>3</v>
      </c>
      <c r="C3" s="16">
        <v>585</v>
      </c>
      <c r="D3" s="19"/>
      <c r="E3" s="19"/>
      <c r="F3" s="19"/>
    </row>
    <row r="4" spans="1:6" ht="19.95" customHeight="1" x14ac:dyDescent="0.3">
      <c r="A4" s="16" t="s">
        <v>4</v>
      </c>
      <c r="B4" s="16" t="s">
        <v>3</v>
      </c>
      <c r="C4" s="16">
        <v>490</v>
      </c>
      <c r="D4" s="19"/>
      <c r="E4" s="19"/>
      <c r="F4" s="19"/>
    </row>
    <row r="5" spans="1:6" ht="19.95" customHeight="1" x14ac:dyDescent="0.3">
      <c r="A5" s="16" t="s">
        <v>5</v>
      </c>
      <c r="B5" s="16" t="s">
        <v>53</v>
      </c>
      <c r="C5" s="16">
        <v>410</v>
      </c>
      <c r="D5" s="19"/>
      <c r="E5" s="19"/>
      <c r="F5" s="19"/>
    </row>
    <row r="6" spans="1:6" ht="19.95" customHeight="1" x14ac:dyDescent="0.3">
      <c r="A6" s="16" t="s">
        <v>6</v>
      </c>
      <c r="B6" s="16" t="s">
        <v>7</v>
      </c>
      <c r="C6" s="16">
        <v>155</v>
      </c>
      <c r="D6" s="19"/>
      <c r="E6" s="19"/>
      <c r="F6" s="19"/>
    </row>
    <row r="7" spans="1:6" ht="19.95" customHeight="1" x14ac:dyDescent="0.3">
      <c r="A7" s="16" t="s">
        <v>8</v>
      </c>
      <c r="B7" s="16" t="s">
        <v>7</v>
      </c>
      <c r="C7" s="16">
        <v>70</v>
      </c>
      <c r="D7" s="19"/>
      <c r="E7" s="19"/>
      <c r="F7" s="19"/>
    </row>
    <row r="8" spans="1:6" ht="19.95" customHeight="1" x14ac:dyDescent="0.3">
      <c r="A8" s="16" t="s">
        <v>10</v>
      </c>
      <c r="B8" s="16" t="s">
        <v>7</v>
      </c>
      <c r="C8" s="16">
        <v>90</v>
      </c>
      <c r="D8" s="19"/>
      <c r="E8" s="19"/>
      <c r="F8" s="19"/>
    </row>
    <row r="9" spans="1:6" ht="19.95" customHeight="1" x14ac:dyDescent="0.3">
      <c r="A9" s="18" t="s">
        <v>11</v>
      </c>
      <c r="B9" s="18"/>
      <c r="C9" s="18">
        <v>1800</v>
      </c>
      <c r="D9" s="21"/>
      <c r="E9" s="21"/>
      <c r="F9" s="21"/>
    </row>
  </sheetData>
  <mergeCells count="6"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8630-9EED-4205-AEE4-5F0262E0D33F}">
  <dimension ref="A1:C4"/>
  <sheetViews>
    <sheetView workbookViewId="0">
      <selection activeCell="C4" sqref="A1:C4"/>
    </sheetView>
  </sheetViews>
  <sheetFormatPr defaultColWidth="25.77734375" defaultRowHeight="14.4" x14ac:dyDescent="0.3"/>
  <sheetData>
    <row r="1" spans="1:3" x14ac:dyDescent="0.3">
      <c r="A1" s="15" t="s">
        <v>60</v>
      </c>
      <c r="B1" s="20" t="s">
        <v>59</v>
      </c>
      <c r="C1" s="20" t="s">
        <v>61</v>
      </c>
    </row>
    <row r="2" spans="1:3" x14ac:dyDescent="0.3">
      <c r="A2" s="15"/>
      <c r="B2" s="20"/>
      <c r="C2" s="20"/>
    </row>
    <row r="3" spans="1:3" ht="30" customHeight="1" x14ac:dyDescent="0.3">
      <c r="A3" s="25" t="s">
        <v>62</v>
      </c>
      <c r="B3" s="25"/>
      <c r="C3" s="25"/>
    </row>
    <row r="4" spans="1:3" ht="30" customHeight="1" x14ac:dyDescent="0.3">
      <c r="A4" s="25" t="s">
        <v>63</v>
      </c>
      <c r="B4" s="25"/>
      <c r="C4" s="25"/>
    </row>
  </sheetData>
  <mergeCells count="3">
    <mergeCell ref="B1:B2"/>
    <mergeCell ref="C1:C2"/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3C3B-5238-47E1-AA00-6172A10AEEA8}">
  <dimension ref="A1:C7"/>
  <sheetViews>
    <sheetView workbookViewId="0">
      <selection activeCell="C13" sqref="C13"/>
    </sheetView>
  </sheetViews>
  <sheetFormatPr defaultRowHeight="14.4" x14ac:dyDescent="0.3"/>
  <cols>
    <col min="1" max="2" width="25.77734375" customWidth="1"/>
    <col min="3" max="3" width="15.77734375" customWidth="1"/>
  </cols>
  <sheetData>
    <row r="1" spans="1:3" x14ac:dyDescent="0.3">
      <c r="A1" s="12" t="s">
        <v>64</v>
      </c>
      <c r="B1" s="12" t="s">
        <v>65</v>
      </c>
      <c r="C1" s="12" t="s">
        <v>66</v>
      </c>
    </row>
    <row r="2" spans="1:3" ht="30" customHeight="1" x14ac:dyDescent="0.3">
      <c r="A2" s="12"/>
      <c r="B2" s="12"/>
      <c r="C2" s="12"/>
    </row>
    <row r="3" spans="1:3" ht="30" customHeight="1" x14ac:dyDescent="0.3">
      <c r="A3" s="26" t="s">
        <v>67</v>
      </c>
      <c r="B3" s="17"/>
      <c r="C3" s="11" t="s">
        <v>68</v>
      </c>
    </row>
    <row r="4" spans="1:3" ht="30" customHeight="1" x14ac:dyDescent="0.3">
      <c r="A4" s="26" t="s">
        <v>69</v>
      </c>
      <c r="B4" s="17"/>
      <c r="C4" s="11" t="s">
        <v>68</v>
      </c>
    </row>
    <row r="5" spans="1:3" ht="30" customHeight="1" x14ac:dyDescent="0.3">
      <c r="A5" s="26" t="s">
        <v>70</v>
      </c>
      <c r="B5" s="17"/>
      <c r="C5" s="11" t="s">
        <v>71</v>
      </c>
    </row>
    <row r="6" spans="1:3" ht="30" customHeight="1" x14ac:dyDescent="0.3">
      <c r="A6" s="26" t="s">
        <v>72</v>
      </c>
      <c r="B6" s="17"/>
      <c r="C6" s="11" t="s">
        <v>58</v>
      </c>
    </row>
    <row r="7" spans="1:3" ht="30" customHeight="1" x14ac:dyDescent="0.3">
      <c r="A7" s="26" t="s">
        <v>73</v>
      </c>
      <c r="B7" s="17"/>
      <c r="C7" s="11" t="s">
        <v>74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8E08-DDE8-47F2-B9DA-ABA5A4132347}">
  <dimension ref="A1:F15"/>
  <sheetViews>
    <sheetView tabSelected="1" zoomScale="55" zoomScaleNormal="55" workbookViewId="0">
      <selection activeCell="G20" sqref="G20"/>
    </sheetView>
  </sheetViews>
  <sheetFormatPr defaultRowHeight="14.4" x14ac:dyDescent="0.3"/>
  <cols>
    <col min="1" max="5" width="20.77734375" customWidth="1"/>
    <col min="6" max="6" width="12.77734375" customWidth="1"/>
    <col min="7" max="7" width="20.77734375" customWidth="1"/>
  </cols>
  <sheetData>
    <row r="1" spans="1:6" x14ac:dyDescent="0.3">
      <c r="A1" s="12" t="s">
        <v>13</v>
      </c>
      <c r="B1" s="12" t="s">
        <v>29</v>
      </c>
      <c r="C1" s="12" t="s">
        <v>30</v>
      </c>
      <c r="D1" s="12" t="s">
        <v>31</v>
      </c>
      <c r="E1" s="12" t="s">
        <v>32</v>
      </c>
    </row>
    <row r="2" spans="1:6" ht="30" customHeight="1" x14ac:dyDescent="0.3">
      <c r="A2" s="12"/>
      <c r="B2" s="12"/>
      <c r="C2" s="12"/>
      <c r="D2" s="12"/>
      <c r="E2" s="12"/>
    </row>
    <row r="3" spans="1:6" ht="30" customHeight="1" x14ac:dyDescent="0.3">
      <c r="A3" s="11" t="s">
        <v>3</v>
      </c>
      <c r="B3" s="13">
        <v>7.85</v>
      </c>
      <c r="C3" s="11" t="s">
        <v>33</v>
      </c>
      <c r="D3" s="11">
        <v>4</v>
      </c>
      <c r="E3" s="11">
        <v>1</v>
      </c>
    </row>
    <row r="4" spans="1:6" ht="30" customHeight="1" x14ac:dyDescent="0.3">
      <c r="A4" s="13" t="s">
        <v>34</v>
      </c>
      <c r="B4" s="13">
        <v>7.85</v>
      </c>
      <c r="C4" s="11" t="s">
        <v>35</v>
      </c>
      <c r="D4" s="11">
        <v>4</v>
      </c>
      <c r="E4" s="11">
        <v>1.5</v>
      </c>
    </row>
    <row r="5" spans="1:6" ht="30" customHeight="1" x14ac:dyDescent="0.3">
      <c r="A5" s="11" t="s">
        <v>18</v>
      </c>
      <c r="B5" s="13">
        <v>2.7</v>
      </c>
      <c r="C5" s="11" t="s">
        <v>36</v>
      </c>
      <c r="D5" s="11">
        <v>3</v>
      </c>
      <c r="E5" s="11">
        <v>4</v>
      </c>
    </row>
    <row r="6" spans="1:6" ht="30" customHeight="1" x14ac:dyDescent="0.3">
      <c r="A6" s="11" t="s">
        <v>19</v>
      </c>
      <c r="B6" s="13">
        <v>1.8</v>
      </c>
      <c r="C6" s="11" t="s">
        <v>37</v>
      </c>
      <c r="D6" s="11">
        <v>2</v>
      </c>
      <c r="E6" s="11">
        <v>6</v>
      </c>
    </row>
    <row r="7" spans="1:6" ht="30" customHeight="1" x14ac:dyDescent="0.3">
      <c r="A7" s="13" t="s">
        <v>38</v>
      </c>
      <c r="B7" s="13" t="s">
        <v>39</v>
      </c>
      <c r="C7" s="11" t="s">
        <v>21</v>
      </c>
      <c r="D7" s="11">
        <v>5</v>
      </c>
      <c r="E7" s="11">
        <v>20</v>
      </c>
    </row>
    <row r="8" spans="1:6" ht="30" customHeight="1" x14ac:dyDescent="0.3">
      <c r="A8" s="11" t="s">
        <v>40</v>
      </c>
      <c r="B8" s="13">
        <v>4.43</v>
      </c>
      <c r="C8" s="11" t="s">
        <v>41</v>
      </c>
      <c r="D8" s="11">
        <v>5</v>
      </c>
      <c r="E8" s="11">
        <v>30</v>
      </c>
    </row>
    <row r="11" spans="1:6" ht="14.4" customHeight="1" x14ac:dyDescent="0.3">
      <c r="A11" s="24" t="s">
        <v>57</v>
      </c>
      <c r="B11" s="22"/>
      <c r="C11" s="22"/>
      <c r="D11" s="22"/>
      <c r="E11" s="23"/>
      <c r="F11" s="23"/>
    </row>
    <row r="12" spans="1:6" x14ac:dyDescent="0.3">
      <c r="A12" s="22"/>
      <c r="B12" s="22"/>
      <c r="C12" s="22"/>
      <c r="D12" s="22"/>
      <c r="E12" s="23"/>
      <c r="F12" s="23"/>
    </row>
    <row r="13" spans="1:6" x14ac:dyDescent="0.3">
      <c r="A13" s="22"/>
      <c r="B13" s="22"/>
      <c r="C13" s="22"/>
      <c r="D13" s="22"/>
      <c r="E13" s="23"/>
      <c r="F13" s="23"/>
    </row>
    <row r="14" spans="1:6" x14ac:dyDescent="0.3">
      <c r="A14" s="22"/>
      <c r="B14" s="22"/>
      <c r="C14" s="22"/>
      <c r="D14" s="22"/>
      <c r="E14" s="23"/>
      <c r="F14" s="23"/>
    </row>
    <row r="15" spans="1:6" x14ac:dyDescent="0.3">
      <c r="A15" s="22"/>
      <c r="B15" s="22"/>
      <c r="C15" s="22"/>
      <c r="D15" s="22"/>
      <c r="E15" s="23"/>
      <c r="F15" s="23"/>
    </row>
  </sheetData>
  <mergeCells count="6">
    <mergeCell ref="A11:D15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E7388EFDC6A14886151D2847A44A62" ma:contentTypeVersion="12" ma:contentTypeDescription="Ein neues Dokument erstellen." ma:contentTypeScope="" ma:versionID="f5e21a37ce9d9326a431b777cbe9378a">
  <xsd:schema xmlns:xsd="http://www.w3.org/2001/XMLSchema" xmlns:xs="http://www.w3.org/2001/XMLSchema" xmlns:p="http://schemas.microsoft.com/office/2006/metadata/properties" xmlns:ns2="63aa5b15-39d7-45b2-bcef-885aee5efe7a" xmlns:ns3="89ffeae6-ddd6-4585-b473-51acd2417728" targetNamespace="http://schemas.microsoft.com/office/2006/metadata/properties" ma:root="true" ma:fieldsID="2e9654d8577480f136f2b1ab2e18744b" ns2:_="" ns3:_="">
    <xsd:import namespace="63aa5b15-39d7-45b2-bcef-885aee5efe7a"/>
    <xsd:import namespace="89ffeae6-ddd6-4585-b473-51acd2417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a5b15-39d7-45b2-bcef-885aee5ef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b6d6fff-1a6f-47fc-95d9-f16ed1d73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feae6-ddd6-4585-b473-51acd241772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b6c69a-8d4e-47d2-ab49-7342cfce6795}" ma:internalName="TaxCatchAll" ma:showField="CatchAllData" ma:web="89ffeae6-ddd6-4585-b473-51acd2417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ffeae6-ddd6-4585-b473-51acd2417728" xsi:nil="true"/>
    <lcf76f155ced4ddcb4097134ff3c332f xmlns="63aa5b15-39d7-45b2-bcef-885aee5ef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8E3DD4-265B-4F0A-B5B5-3AB630448781}"/>
</file>

<file path=customXml/itemProps2.xml><?xml version="1.0" encoding="utf-8"?>
<ds:datastoreItem xmlns:ds="http://schemas.openxmlformats.org/officeDocument/2006/customXml" ds:itemID="{E275C411-9898-46CA-BC1C-29F81D1462F6}"/>
</file>

<file path=customXml/itemProps3.xml><?xml version="1.0" encoding="utf-8"?>
<ds:datastoreItem xmlns:ds="http://schemas.openxmlformats.org/officeDocument/2006/customXml" ds:itemID="{17E5287B-5071-428D-85F9-7DA021DFF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BaselineVehicle</vt:lpstr>
      <vt:lpstr>MaterialOptionCards</vt:lpstr>
      <vt:lpstr>Requirements</vt:lpstr>
      <vt:lpstr>ChangeTable</vt:lpstr>
      <vt:lpstr>FUEL&amp;GHG</vt:lpstr>
      <vt:lpstr>Summary</vt:lpstr>
      <vt:lpstr>optional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Semih</dc:creator>
  <cp:lastModifiedBy>BAJRAMI Semih</cp:lastModifiedBy>
  <dcterms:created xsi:type="dcterms:W3CDTF">2015-06-05T18:17:20Z</dcterms:created>
  <dcterms:modified xsi:type="dcterms:W3CDTF">2025-08-10T13:52:41Z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0x0101008FE7388EFDC6A14886151D2847A44A62</vt:lpwstr>
  </property>
</Properties>
</file>